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\\cartelle\Informatica\Statistica\AGGIORNAMENTO SITO\STATISTICHE ELETTORALI\"/>
    </mc:Choice>
  </mc:AlternateContent>
  <xr:revisionPtr revIDLastSave="0" documentId="13_ncr:1_{899CA68E-9E45-4F30-8E50-4F750FECB5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NORAMICA" sheetId="3" r:id="rId1"/>
    <sheet name="CAMERA" sheetId="2" r:id="rId2"/>
    <sheet name="SENATO" sheetId="8" r:id="rId3"/>
  </sheets>
  <definedNames>
    <definedName name="_xlnm._FilterDatabase" localSheetId="1" hidden="1">CAMERA!$C$1:$J$1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3" l="1"/>
  <c r="E4" i="3"/>
  <c r="C4" i="3"/>
  <c r="B4" i="3"/>
  <c r="M8" i="2"/>
  <c r="L8" i="2"/>
  <c r="M3" i="2"/>
  <c r="L3" i="2"/>
  <c r="M10" i="8"/>
  <c r="M3" i="8"/>
  <c r="I3" i="8"/>
  <c r="I4" i="8"/>
  <c r="I5" i="8"/>
  <c r="I7" i="8"/>
  <c r="I8" i="8"/>
  <c r="I9" i="8"/>
  <c r="I10" i="8"/>
  <c r="I11" i="8"/>
  <c r="I12" i="8"/>
  <c r="I13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9" i="8"/>
  <c r="I2" i="8"/>
  <c r="D2" i="8"/>
</calcChain>
</file>

<file path=xl/sharedStrings.xml><?xml version="1.0" encoding="utf-8"?>
<sst xmlns="http://schemas.openxmlformats.org/spreadsheetml/2006/main" count="122" uniqueCount="66">
  <si>
    <t>PROVINCIA</t>
  </si>
  <si>
    <t>COMUNE</t>
  </si>
  <si>
    <t>ELETTORI</t>
  </si>
  <si>
    <t>ELETTORI_MASCHI</t>
  </si>
  <si>
    <t>VOTANTI</t>
  </si>
  <si>
    <t>VOTANTI_MASCHI</t>
  </si>
  <si>
    <t>SCHEDE_BIANCHE</t>
  </si>
  <si>
    <t>LISTA</t>
  </si>
  <si>
    <t>VOTI_LISTA</t>
  </si>
  <si>
    <t>SINISTRA ECOLOGIA LIBERTA'</t>
  </si>
  <si>
    <t>BRESCIA</t>
  </si>
  <si>
    <t>PARTITO DEMOCRATICO</t>
  </si>
  <si>
    <t>MIR - MODERATI IN RIVOLUZIONE</t>
  </si>
  <si>
    <t>FRATELLI D'ITALIA</t>
  </si>
  <si>
    <t>IL POPOLO DELLA LIBERTA'</t>
  </si>
  <si>
    <t>CENTRO DEMOCRATICO</t>
  </si>
  <si>
    <t>IO AMO L'ITALIA</t>
  </si>
  <si>
    <t>MOVIMENTO 5 STELLE BEPPEGRILLO.IT</t>
  </si>
  <si>
    <t>FIAMMA TRICOLORE</t>
  </si>
  <si>
    <t>LA DESTRA</t>
  </si>
  <si>
    <t>RIVOLUZIONE CIVILE</t>
  </si>
  <si>
    <t>LEGA NORD</t>
  </si>
  <si>
    <t>FARE PER FERMARE IL DECLINO</t>
  </si>
  <si>
    <t>VOTANTI_FEMMINE</t>
  </si>
  <si>
    <t>SCELTA CIVICA CON MONTI PER L'ITALIA</t>
  </si>
  <si>
    <t>UNIONE DI CENTRO</t>
  </si>
  <si>
    <t>FUTURO E LIBERTA'</t>
  </si>
  <si>
    <t>Partito Democratico</t>
  </si>
  <si>
    <t>Sinistra Ecologia Liberta</t>
  </si>
  <si>
    <t>Centro Democratico</t>
  </si>
  <si>
    <t>Moderati</t>
  </si>
  <si>
    <t>%</t>
  </si>
  <si>
    <t>VOTI</t>
  </si>
  <si>
    <t>Il Popolo Della Liberta'</t>
  </si>
  <si>
    <t>Lega Nord</t>
  </si>
  <si>
    <t>Fratelli D'Italia</t>
  </si>
  <si>
    <t>Part.pens.</t>
  </si>
  <si>
    <t>La Destra</t>
  </si>
  <si>
    <t>Basta Tasse</t>
  </si>
  <si>
    <t>Moderati In Rivoluzione</t>
  </si>
  <si>
    <t>Movimento 5 Stelle Grillo</t>
  </si>
  <si>
    <t>Con Monti Per L'Italia</t>
  </si>
  <si>
    <t>Fare - Fermare Il Declino</t>
  </si>
  <si>
    <t>Rivoluzione Civile</t>
  </si>
  <si>
    <t>Forza Nuova</t>
  </si>
  <si>
    <t>Io Amo L'Italia</t>
  </si>
  <si>
    <t>Amnistia Giust. Liberta'</t>
  </si>
  <si>
    <t>P. Comunista Lavor.</t>
  </si>
  <si>
    <t>Civilta' Rurale Sviluppo</t>
  </si>
  <si>
    <t>Fiamma Tricolore</t>
  </si>
  <si>
    <t>Unione Padana</t>
  </si>
  <si>
    <t>Casapound Italia</t>
  </si>
  <si>
    <t>I Pirati</t>
  </si>
  <si>
    <t>Totale</t>
  </si>
  <si>
    <t>Italia. Bene comune</t>
  </si>
  <si>
    <t>Coalizione di centro-destra</t>
  </si>
  <si>
    <t>AFFLUENZA</t>
  </si>
  <si>
    <t>SCHEDE BIANCHE</t>
  </si>
  <si>
    <t>SENATO</t>
  </si>
  <si>
    <t>COALIZIONI</t>
  </si>
  <si>
    <t>PARTITI</t>
  </si>
  <si>
    <t>1)</t>
  </si>
  <si>
    <t>2)</t>
  </si>
  <si>
    <t>3)</t>
  </si>
  <si>
    <t>CAMERA</t>
  </si>
  <si>
    <t>ELEZIONI POLITICHE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</si>
</sst>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10" fontId="0" fillId="0" borderId="0" xfId="1" applyNumberFormat="1" applyFont="1"/>
    <xf numFmtId="3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53968-A402-4C70-9351-389EDA087D16}">
  <dimension ref="A1:F13"/>
  <sheetViews>
    <sheetView tabSelected="1" workbookViewId="0">
      <selection activeCell="B11" sqref="B11"/>
    </sheetView>
  </sheetViews>
  <sheetFormatPr defaultRowHeight="15" x14ac:dyDescent="0.25"/>
  <cols>
    <col min="1" max="1" width="2.7109375" bestFit="1" customWidth="1"/>
    <col min="2" max="2" width="25.28515625" bestFit="1" customWidth="1"/>
    <col min="3" max="3" width="16.140625" bestFit="1" customWidth="1"/>
    <col min="5" max="5" width="35.140625" bestFit="1" customWidth="1"/>
    <col min="6" max="6" width="16.7109375" bestFit="1" customWidth="1"/>
  </cols>
  <sheetData>
    <row r="1" spans="1:6" ht="15.75" x14ac:dyDescent="0.25">
      <c r="A1" s="8" t="s">
        <v>65</v>
      </c>
      <c r="B1" s="8"/>
      <c r="C1" s="8"/>
      <c r="D1" s="8"/>
      <c r="E1" s="8"/>
      <c r="F1" s="8"/>
    </row>
    <row r="2" spans="1:6" x14ac:dyDescent="0.25">
      <c r="A2" s="9" t="s">
        <v>58</v>
      </c>
      <c r="B2" s="9"/>
      <c r="C2" s="9"/>
      <c r="E2" s="9" t="s">
        <v>64</v>
      </c>
      <c r="F2" s="9"/>
    </row>
    <row r="3" spans="1:6" x14ac:dyDescent="0.25">
      <c r="B3" t="s">
        <v>56</v>
      </c>
      <c r="C3" t="s">
        <v>57</v>
      </c>
      <c r="E3" t="s">
        <v>56</v>
      </c>
      <c r="F3" t="s">
        <v>6</v>
      </c>
    </row>
    <row r="4" spans="1:6" x14ac:dyDescent="0.25">
      <c r="B4" s="1">
        <f>SENATO!B2/SENATO!A2</f>
        <v>0.8031181619256017</v>
      </c>
      <c r="C4" s="1">
        <f>SENATO!E2/SENATO!B2</f>
        <v>8.3003298724298648E-3</v>
      </c>
      <c r="E4" s="1">
        <f>CAMERA!E2/CAMERA!C2</f>
        <v>0.82131936929412364</v>
      </c>
      <c r="F4" s="1">
        <f>CAMERA!G2/CAMERA!E2</f>
        <v>8.6041473228102763E-3</v>
      </c>
    </row>
    <row r="6" spans="1:6" x14ac:dyDescent="0.25">
      <c r="B6" t="s">
        <v>59</v>
      </c>
      <c r="E6" t="s">
        <v>59</v>
      </c>
    </row>
    <row r="7" spans="1:6" x14ac:dyDescent="0.25">
      <c r="A7" t="s">
        <v>61</v>
      </c>
      <c r="B7" t="s">
        <v>54</v>
      </c>
      <c r="C7" s="3">
        <v>0.36080000000000001</v>
      </c>
      <c r="E7" t="s">
        <v>54</v>
      </c>
      <c r="F7" s="3">
        <v>0.33256400053057433</v>
      </c>
    </row>
    <row r="8" spans="1:6" x14ac:dyDescent="0.25">
      <c r="A8" t="s">
        <v>62</v>
      </c>
      <c r="B8" t="s">
        <v>55</v>
      </c>
      <c r="C8" s="3">
        <v>0.33289999999999997</v>
      </c>
      <c r="E8" t="s">
        <v>55</v>
      </c>
      <c r="F8" s="3">
        <v>0.30774196400937348</v>
      </c>
    </row>
    <row r="10" spans="1:6" x14ac:dyDescent="0.25">
      <c r="B10" t="s">
        <v>60</v>
      </c>
      <c r="E10" t="s">
        <v>60</v>
      </c>
    </row>
    <row r="11" spans="1:6" x14ac:dyDescent="0.25">
      <c r="A11" t="s">
        <v>61</v>
      </c>
      <c r="B11" t="s">
        <v>27</v>
      </c>
      <c r="C11" s="3">
        <v>0.32789999999999997</v>
      </c>
      <c r="E11" t="s">
        <v>11</v>
      </c>
      <c r="F11" s="3">
        <v>0.29800592474687182</v>
      </c>
    </row>
    <row r="12" spans="1:6" x14ac:dyDescent="0.25">
      <c r="A12" t="s">
        <v>62</v>
      </c>
      <c r="B12" t="s">
        <v>33</v>
      </c>
      <c r="C12" s="3">
        <v>0.17480000000000001</v>
      </c>
      <c r="E12" t="s">
        <v>14</v>
      </c>
      <c r="F12" s="3">
        <v>0.16970420480169784</v>
      </c>
    </row>
    <row r="13" spans="1:6" x14ac:dyDescent="0.25">
      <c r="A13" t="s">
        <v>63</v>
      </c>
      <c r="B13" t="s">
        <v>40</v>
      </c>
      <c r="C13" s="3">
        <v>0.14580000000000001</v>
      </c>
      <c r="E13" t="s">
        <v>17</v>
      </c>
      <c r="F13" s="3">
        <v>0.16261219436706903</v>
      </c>
    </row>
  </sheetData>
  <mergeCells count="3">
    <mergeCell ref="A2:C2"/>
    <mergeCell ref="E2:F2"/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C9FF4-2EFE-45E4-AAA6-FB40847FCE2A}">
  <dimension ref="A1:M19"/>
  <sheetViews>
    <sheetView topLeftCell="C1" zoomScale="80" zoomScaleNormal="80" workbookViewId="0">
      <selection activeCell="L19" sqref="L19"/>
    </sheetView>
  </sheetViews>
  <sheetFormatPr defaultRowHeight="15" x14ac:dyDescent="0.25"/>
  <cols>
    <col min="1" max="1" width="12.140625" bestFit="1" customWidth="1"/>
    <col min="2" max="2" width="10.140625" bestFit="1" customWidth="1"/>
    <col min="3" max="3" width="12.85546875" bestFit="1" customWidth="1"/>
    <col min="4" max="4" width="22" bestFit="1" customWidth="1"/>
    <col min="5" max="5" width="12.85546875" bestFit="1" customWidth="1"/>
    <col min="6" max="6" width="22" bestFit="1" customWidth="1"/>
    <col min="7" max="7" width="21.28515625" bestFit="1" customWidth="1"/>
    <col min="8" max="8" width="38.5703125" bestFit="1" customWidth="1"/>
    <col min="9" max="9" width="15" bestFit="1" customWidth="1"/>
    <col min="10" max="10" width="7.7109375" bestFit="1" customWidth="1"/>
    <col min="11" max="11" width="28.42578125" bestFit="1" customWidth="1"/>
    <col min="12" max="12" width="6.5703125" bestFit="1" customWidth="1"/>
    <col min="13" max="13" width="7.7109375" bestFit="1" customWidth="1"/>
  </cols>
  <sheetData>
    <row r="1" spans="1:13" s="5" customFormat="1" ht="15.7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31</v>
      </c>
    </row>
    <row r="2" spans="1:13" x14ac:dyDescent="0.25">
      <c r="A2" t="s">
        <v>10</v>
      </c>
      <c r="B2" t="s">
        <v>10</v>
      </c>
      <c r="C2" s="4">
        <v>137687</v>
      </c>
      <c r="D2" s="4">
        <v>63278</v>
      </c>
      <c r="E2" s="4">
        <v>113085</v>
      </c>
      <c r="F2" s="4">
        <v>53107</v>
      </c>
      <c r="G2" s="4">
        <v>973</v>
      </c>
      <c r="H2" t="s">
        <v>15</v>
      </c>
      <c r="I2">
        <v>281</v>
      </c>
      <c r="J2" s="1">
        <v>2.4848565238537383E-3</v>
      </c>
      <c r="K2" s="4" t="s">
        <v>54</v>
      </c>
    </row>
    <row r="3" spans="1:13" x14ac:dyDescent="0.25">
      <c r="A3" t="s">
        <v>10</v>
      </c>
      <c r="B3" t="s">
        <v>10</v>
      </c>
      <c r="C3" s="4"/>
      <c r="D3" s="4"/>
      <c r="E3" s="4"/>
      <c r="F3" s="4"/>
      <c r="G3" s="4"/>
      <c r="H3" t="s">
        <v>11</v>
      </c>
      <c r="I3">
        <v>33700</v>
      </c>
      <c r="J3" s="1">
        <v>0.29800592474687182</v>
      </c>
      <c r="K3" s="4"/>
      <c r="L3">
        <f>I2+I3+I4</f>
        <v>37608</v>
      </c>
      <c r="M3" s="3">
        <f>J2+J3+J4</f>
        <v>0.33256400053057433</v>
      </c>
    </row>
    <row r="4" spans="1:13" x14ac:dyDescent="0.25">
      <c r="A4" t="s">
        <v>10</v>
      </c>
      <c r="B4" t="s">
        <v>10</v>
      </c>
      <c r="C4" s="4"/>
      <c r="D4" s="4"/>
      <c r="E4" s="4"/>
      <c r="F4" s="4"/>
      <c r="G4" s="4"/>
      <c r="H4" t="s">
        <v>9</v>
      </c>
      <c r="I4">
        <v>3627</v>
      </c>
      <c r="J4" s="1">
        <v>3.2073219259848788E-2</v>
      </c>
      <c r="K4" s="4"/>
    </row>
    <row r="5" spans="1:13" x14ac:dyDescent="0.25">
      <c r="A5" t="s">
        <v>10</v>
      </c>
      <c r="B5" t="s">
        <v>10</v>
      </c>
      <c r="C5" s="4"/>
      <c r="D5" s="4"/>
      <c r="E5" s="4"/>
      <c r="F5" s="4"/>
      <c r="G5" s="4"/>
    </row>
    <row r="6" spans="1:13" x14ac:dyDescent="0.25">
      <c r="A6" t="s">
        <v>10</v>
      </c>
      <c r="B6" t="s">
        <v>10</v>
      </c>
      <c r="C6" s="4"/>
      <c r="D6" s="4"/>
      <c r="E6" s="4"/>
      <c r="F6" s="4"/>
      <c r="G6" s="4"/>
      <c r="H6" t="s">
        <v>13</v>
      </c>
      <c r="I6">
        <v>2411</v>
      </c>
      <c r="J6" s="1">
        <v>2.1320245832780652E-2</v>
      </c>
      <c r="K6" s="4" t="s">
        <v>55</v>
      </c>
    </row>
    <row r="7" spans="1:13" x14ac:dyDescent="0.25">
      <c r="A7" t="s">
        <v>10</v>
      </c>
      <c r="B7" t="s">
        <v>10</v>
      </c>
      <c r="C7" s="4"/>
      <c r="D7" s="4"/>
      <c r="E7" s="4"/>
      <c r="F7" s="4"/>
      <c r="G7" s="4"/>
      <c r="H7" t="s">
        <v>14</v>
      </c>
      <c r="I7">
        <v>19191</v>
      </c>
      <c r="J7" s="3">
        <v>0.16970420480169784</v>
      </c>
      <c r="K7" s="4"/>
    </row>
    <row r="8" spans="1:13" x14ac:dyDescent="0.25">
      <c r="A8" t="s">
        <v>10</v>
      </c>
      <c r="B8" t="s">
        <v>10</v>
      </c>
      <c r="C8" s="4"/>
      <c r="D8" s="4"/>
      <c r="E8" s="4"/>
      <c r="F8" s="4"/>
      <c r="G8" s="4"/>
      <c r="H8" t="s">
        <v>19</v>
      </c>
      <c r="I8">
        <v>362</v>
      </c>
      <c r="J8" s="3">
        <v>3.2011318919396912E-3</v>
      </c>
      <c r="K8" s="4"/>
      <c r="L8">
        <f>I6+I7+I8+I9+I10</f>
        <v>34801</v>
      </c>
      <c r="M8" s="3">
        <f>J6+J7+J8+J9+J10</f>
        <v>0.30774196400937348</v>
      </c>
    </row>
    <row r="9" spans="1:13" x14ac:dyDescent="0.25">
      <c r="A9" t="s">
        <v>10</v>
      </c>
      <c r="B9" t="s">
        <v>10</v>
      </c>
      <c r="C9" s="4"/>
      <c r="D9" s="4"/>
      <c r="E9" s="4"/>
      <c r="F9" s="4"/>
      <c r="G9" s="4"/>
      <c r="H9" t="s">
        <v>21</v>
      </c>
      <c r="I9">
        <v>12725</v>
      </c>
      <c r="J9" s="3">
        <v>0.11252597603572534</v>
      </c>
      <c r="K9" s="4"/>
    </row>
    <row r="10" spans="1:13" x14ac:dyDescent="0.25">
      <c r="A10" t="s">
        <v>10</v>
      </c>
      <c r="B10" t="s">
        <v>10</v>
      </c>
      <c r="C10" s="4"/>
      <c r="D10" s="4"/>
      <c r="E10" s="4"/>
      <c r="F10" s="4"/>
      <c r="G10" s="4"/>
      <c r="H10" t="s">
        <v>12</v>
      </c>
      <c r="I10">
        <v>112</v>
      </c>
      <c r="J10" s="3">
        <v>9.9040544722995985E-4</v>
      </c>
      <c r="K10" s="4"/>
    </row>
    <row r="11" spans="1:13" x14ac:dyDescent="0.25">
      <c r="A11" t="s">
        <v>10</v>
      </c>
      <c r="B11" t="s">
        <v>10</v>
      </c>
      <c r="C11" s="4"/>
      <c r="D11" s="4"/>
      <c r="E11" s="4"/>
      <c r="F11" s="4"/>
      <c r="G11" s="4"/>
    </row>
    <row r="12" spans="1:13" x14ac:dyDescent="0.25">
      <c r="A12" t="s">
        <v>10</v>
      </c>
      <c r="B12" t="s">
        <v>10</v>
      </c>
      <c r="C12" s="4"/>
      <c r="D12" s="4"/>
      <c r="E12" s="4"/>
      <c r="F12" s="4"/>
      <c r="G12" s="4"/>
      <c r="H12" t="s">
        <v>22</v>
      </c>
      <c r="I12">
        <v>2870</v>
      </c>
      <c r="J12" s="3">
        <v>2.5379139585267718E-2</v>
      </c>
    </row>
    <row r="13" spans="1:13" x14ac:dyDescent="0.25">
      <c r="A13" t="s">
        <v>10</v>
      </c>
      <c r="B13" t="s">
        <v>10</v>
      </c>
      <c r="C13" s="4"/>
      <c r="D13" s="4"/>
      <c r="E13" s="4"/>
      <c r="F13" s="4"/>
      <c r="G13" s="4"/>
      <c r="H13" t="s">
        <v>18</v>
      </c>
      <c r="I13">
        <v>368</v>
      </c>
      <c r="J13" s="3">
        <v>3.2541893266127249E-3</v>
      </c>
    </row>
    <row r="14" spans="1:13" x14ac:dyDescent="0.25">
      <c r="A14" t="s">
        <v>10</v>
      </c>
      <c r="B14" t="s">
        <v>10</v>
      </c>
      <c r="C14" s="4"/>
      <c r="D14" s="4"/>
      <c r="E14" s="4"/>
      <c r="F14" s="4"/>
      <c r="G14" s="4"/>
      <c r="H14" t="s">
        <v>26</v>
      </c>
      <c r="I14">
        <v>344</v>
      </c>
      <c r="J14" s="3">
        <v>3.0419595879205906E-3</v>
      </c>
    </row>
    <row r="15" spans="1:13" x14ac:dyDescent="0.25">
      <c r="A15" t="s">
        <v>10</v>
      </c>
      <c r="B15" t="s">
        <v>10</v>
      </c>
      <c r="C15" s="4"/>
      <c r="D15" s="4"/>
      <c r="E15" s="4"/>
      <c r="F15" s="4"/>
      <c r="G15" s="4"/>
      <c r="H15" t="s">
        <v>16</v>
      </c>
      <c r="I15">
        <v>303</v>
      </c>
      <c r="J15" s="3">
        <v>2.6794004509881949E-3</v>
      </c>
    </row>
    <row r="16" spans="1:13" x14ac:dyDescent="0.25">
      <c r="A16" t="s">
        <v>10</v>
      </c>
      <c r="B16" t="s">
        <v>10</v>
      </c>
      <c r="C16" s="4"/>
      <c r="D16" s="4"/>
      <c r="E16" s="4"/>
      <c r="F16" s="4"/>
      <c r="G16" s="4"/>
      <c r="H16" t="s">
        <v>17</v>
      </c>
      <c r="I16">
        <v>18389</v>
      </c>
      <c r="J16" s="3">
        <v>0.16261219436706903</v>
      </c>
    </row>
    <row r="17" spans="1:10" x14ac:dyDescent="0.25">
      <c r="A17" t="s">
        <v>10</v>
      </c>
      <c r="B17" t="s">
        <v>10</v>
      </c>
      <c r="C17" s="4"/>
      <c r="D17" s="4"/>
      <c r="E17" s="4"/>
      <c r="F17" s="4"/>
      <c r="G17" s="4"/>
      <c r="H17" t="s">
        <v>20</v>
      </c>
      <c r="I17">
        <v>1996</v>
      </c>
      <c r="J17" s="3">
        <v>1.7650439934562497E-2</v>
      </c>
    </row>
    <row r="18" spans="1:10" x14ac:dyDescent="0.25">
      <c r="C18" s="4"/>
      <c r="D18" s="4"/>
      <c r="E18" s="4"/>
      <c r="F18" s="4"/>
      <c r="G18" s="4"/>
      <c r="H18" t="s">
        <v>24</v>
      </c>
      <c r="I18">
        <v>12055</v>
      </c>
      <c r="J18" s="3">
        <v>0.10660122916390326</v>
      </c>
    </row>
    <row r="19" spans="1:10" x14ac:dyDescent="0.25">
      <c r="C19" s="4"/>
      <c r="D19" s="4"/>
      <c r="E19" s="4"/>
      <c r="F19" s="4"/>
      <c r="G19" s="4"/>
      <c r="H19" t="s">
        <v>25</v>
      </c>
      <c r="I19">
        <v>1578</v>
      </c>
      <c r="J19" s="3">
        <v>1.3954105319007827E-2</v>
      </c>
    </row>
  </sheetData>
  <autoFilter ref="C1:J1" xr:uid="{63AC9FF4-2EFE-45E4-AAA6-FB40847FCE2A}">
    <sortState xmlns:xlrd2="http://schemas.microsoft.com/office/spreadsheetml/2017/richdata2" ref="C2:J17">
      <sortCondition ref="H1"/>
    </sortState>
  </autoFilter>
  <mergeCells count="7">
    <mergeCell ref="K2:K4"/>
    <mergeCell ref="K6:K10"/>
    <mergeCell ref="C2:C19"/>
    <mergeCell ref="D2:D19"/>
    <mergeCell ref="E2:E19"/>
    <mergeCell ref="F2:F19"/>
    <mergeCell ref="G2:G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02FE4-C791-417F-9DD0-D6723D6F0D94}">
  <dimension ref="A1:M29"/>
  <sheetViews>
    <sheetView zoomScale="80" zoomScaleNormal="80" workbookViewId="0">
      <selection activeCell="F26" sqref="F26"/>
    </sheetView>
  </sheetViews>
  <sheetFormatPr defaultRowHeight="15" x14ac:dyDescent="0.25"/>
  <cols>
    <col min="1" max="1" width="11.7109375" bestFit="1" customWidth="1"/>
    <col min="2" max="2" width="11.5703125" bestFit="1" customWidth="1"/>
    <col min="3" max="3" width="22.5703125" bestFit="1" customWidth="1"/>
    <col min="4" max="4" width="24.5703125" bestFit="1" customWidth="1"/>
    <col min="5" max="5" width="22" bestFit="1" customWidth="1"/>
    <col min="6" max="6" width="26.5703125" bestFit="1" customWidth="1"/>
    <col min="7" max="7" width="8.140625" bestFit="1" customWidth="1"/>
    <col min="8" max="8" width="6.5703125" hidden="1" customWidth="1"/>
    <col min="9" max="9" width="8.7109375" bestFit="1" customWidth="1"/>
    <col min="10" max="10" width="28.42578125" bestFit="1" customWidth="1"/>
    <col min="11" max="11" width="6.5703125" bestFit="1" customWidth="1"/>
    <col min="12" max="12" width="6.5703125" hidden="1" customWidth="1"/>
    <col min="13" max="13" width="7.7109375" bestFit="1" customWidth="1"/>
  </cols>
  <sheetData>
    <row r="1" spans="1:13" s="6" customFormat="1" ht="18.75" x14ac:dyDescent="0.3">
      <c r="A1" s="6" t="s">
        <v>2</v>
      </c>
      <c r="B1" s="6" t="s">
        <v>4</v>
      </c>
      <c r="C1" s="6" t="s">
        <v>5</v>
      </c>
      <c r="D1" s="6" t="s">
        <v>23</v>
      </c>
      <c r="E1" s="6" t="s">
        <v>6</v>
      </c>
      <c r="F1" s="6" t="s">
        <v>7</v>
      </c>
      <c r="G1" s="6" t="s">
        <v>32</v>
      </c>
      <c r="L1" s="6" t="s">
        <v>31</v>
      </c>
      <c r="M1" s="6" t="s">
        <v>31</v>
      </c>
    </row>
    <row r="2" spans="1:13" x14ac:dyDescent="0.25">
      <c r="A2" s="4">
        <v>127960</v>
      </c>
      <c r="B2" s="4">
        <v>102767</v>
      </c>
      <c r="C2" s="4">
        <v>49027</v>
      </c>
      <c r="D2" s="4">
        <f>B2-C2</f>
        <v>53740</v>
      </c>
      <c r="E2" s="4">
        <v>853</v>
      </c>
      <c r="F2" t="s">
        <v>27</v>
      </c>
      <c r="G2">
        <v>33698</v>
      </c>
      <c r="H2">
        <v>32.79</v>
      </c>
      <c r="I2" s="1">
        <f>H2/100</f>
        <v>0.32789999999999997</v>
      </c>
      <c r="J2" s="4" t="s">
        <v>54</v>
      </c>
    </row>
    <row r="3" spans="1:13" x14ac:dyDescent="0.25">
      <c r="A3" s="4"/>
      <c r="B3" s="4"/>
      <c r="C3" s="4"/>
      <c r="D3" s="4"/>
      <c r="E3" s="4"/>
      <c r="F3" t="s">
        <v>28</v>
      </c>
      <c r="G3">
        <v>3037</v>
      </c>
      <c r="H3">
        <v>2.96</v>
      </c>
      <c r="I3" s="1">
        <f t="shared" ref="I3:I29" si="0">H3/100</f>
        <v>2.9600000000000001E-2</v>
      </c>
      <c r="J3" s="4"/>
      <c r="K3">
        <v>37081</v>
      </c>
      <c r="L3">
        <v>36.08</v>
      </c>
      <c r="M3" s="1">
        <f>L3/100</f>
        <v>0.36080000000000001</v>
      </c>
    </row>
    <row r="4" spans="1:13" x14ac:dyDescent="0.25">
      <c r="A4" s="4"/>
      <c r="B4" s="4"/>
      <c r="C4" s="4"/>
      <c r="D4" s="4"/>
      <c r="E4" s="4"/>
      <c r="F4" t="s">
        <v>29</v>
      </c>
      <c r="G4">
        <v>259</v>
      </c>
      <c r="H4">
        <v>0.25</v>
      </c>
      <c r="I4" s="1">
        <f t="shared" si="0"/>
        <v>2.5000000000000001E-3</v>
      </c>
      <c r="J4" s="4"/>
    </row>
    <row r="5" spans="1:13" x14ac:dyDescent="0.25">
      <c r="A5" s="4"/>
      <c r="B5" s="4"/>
      <c r="C5" s="4"/>
      <c r="D5" s="4"/>
      <c r="E5" s="4"/>
      <c r="F5" t="s">
        <v>30</v>
      </c>
      <c r="G5">
        <v>87</v>
      </c>
      <c r="H5">
        <v>0.08</v>
      </c>
      <c r="I5" s="1">
        <f t="shared" si="0"/>
        <v>8.0000000000000004E-4</v>
      </c>
      <c r="J5" s="4"/>
    </row>
    <row r="6" spans="1:13" x14ac:dyDescent="0.25">
      <c r="A6" s="4"/>
      <c r="B6" s="4"/>
      <c r="C6" s="4"/>
      <c r="D6" s="4"/>
      <c r="E6" s="4"/>
      <c r="I6" s="1"/>
    </row>
    <row r="7" spans="1:13" x14ac:dyDescent="0.25">
      <c r="A7" s="4"/>
      <c r="B7" s="4"/>
      <c r="C7" s="4"/>
      <c r="D7" s="4"/>
      <c r="E7" s="4"/>
      <c r="F7" t="s">
        <v>33</v>
      </c>
      <c r="G7">
        <v>17959</v>
      </c>
      <c r="H7">
        <v>17.48</v>
      </c>
      <c r="I7" s="1">
        <f t="shared" si="0"/>
        <v>0.17480000000000001</v>
      </c>
      <c r="J7" s="4" t="s">
        <v>55</v>
      </c>
    </row>
    <row r="8" spans="1:13" x14ac:dyDescent="0.25">
      <c r="A8" s="4"/>
      <c r="B8" s="4"/>
      <c r="C8" s="4"/>
      <c r="D8" s="4"/>
      <c r="E8" s="4"/>
      <c r="F8" t="s">
        <v>34</v>
      </c>
      <c r="G8">
        <v>12637</v>
      </c>
      <c r="H8">
        <v>12.3</v>
      </c>
      <c r="I8" s="1">
        <f t="shared" si="0"/>
        <v>0.12300000000000001</v>
      </c>
      <c r="J8" s="4"/>
    </row>
    <row r="9" spans="1:13" x14ac:dyDescent="0.25">
      <c r="A9" s="4"/>
      <c r="B9" s="4"/>
      <c r="C9" s="4"/>
      <c r="D9" s="4"/>
      <c r="E9" s="4"/>
      <c r="F9" t="s">
        <v>35</v>
      </c>
      <c r="G9">
        <v>2073</v>
      </c>
      <c r="H9">
        <v>2.02</v>
      </c>
      <c r="I9" s="1">
        <f t="shared" si="0"/>
        <v>2.0199999999999999E-2</v>
      </c>
      <c r="J9" s="4"/>
    </row>
    <row r="10" spans="1:13" x14ac:dyDescent="0.25">
      <c r="A10" s="4"/>
      <c r="B10" s="4"/>
      <c r="C10" s="4"/>
      <c r="D10" s="4"/>
      <c r="E10" s="4"/>
      <c r="F10" t="s">
        <v>36</v>
      </c>
      <c r="G10">
        <v>994</v>
      </c>
      <c r="H10">
        <v>0.97</v>
      </c>
      <c r="I10" s="1">
        <f t="shared" si="0"/>
        <v>9.7000000000000003E-3</v>
      </c>
      <c r="J10" s="4"/>
      <c r="K10">
        <v>34213</v>
      </c>
      <c r="L10">
        <v>33.29</v>
      </c>
      <c r="M10" s="1">
        <f>L10/100</f>
        <v>0.33289999999999997</v>
      </c>
    </row>
    <row r="11" spans="1:13" x14ac:dyDescent="0.25">
      <c r="A11" s="4"/>
      <c r="B11" s="4"/>
      <c r="C11" s="4"/>
      <c r="D11" s="4"/>
      <c r="E11" s="4"/>
      <c r="F11" t="s">
        <v>37</v>
      </c>
      <c r="G11">
        <v>268</v>
      </c>
      <c r="H11">
        <v>0.26</v>
      </c>
      <c r="I11" s="1">
        <f t="shared" si="0"/>
        <v>2.5999999999999999E-3</v>
      </c>
      <c r="J11" s="4"/>
    </row>
    <row r="12" spans="1:13" x14ac:dyDescent="0.25">
      <c r="A12" s="4"/>
      <c r="B12" s="4"/>
      <c r="C12" s="4"/>
      <c r="D12" s="4"/>
      <c r="E12" s="4"/>
      <c r="F12" t="s">
        <v>38</v>
      </c>
      <c r="G12">
        <v>199</v>
      </c>
      <c r="H12">
        <v>0.19</v>
      </c>
      <c r="I12" s="1">
        <f t="shared" si="0"/>
        <v>1.9E-3</v>
      </c>
      <c r="J12" s="4"/>
    </row>
    <row r="13" spans="1:13" x14ac:dyDescent="0.25">
      <c r="A13" s="4"/>
      <c r="B13" s="4"/>
      <c r="C13" s="4"/>
      <c r="D13" s="4"/>
      <c r="E13" s="4"/>
      <c r="F13" t="s">
        <v>39</v>
      </c>
      <c r="G13">
        <v>83</v>
      </c>
      <c r="H13">
        <v>0.08</v>
      </c>
      <c r="I13" s="1">
        <f t="shared" si="0"/>
        <v>8.0000000000000004E-4</v>
      </c>
      <c r="J13" s="4"/>
    </row>
    <row r="14" spans="1:13" x14ac:dyDescent="0.25">
      <c r="A14" s="4"/>
      <c r="B14" s="4"/>
      <c r="C14" s="4"/>
      <c r="D14" s="4"/>
      <c r="E14" s="4"/>
      <c r="I14" s="1"/>
    </row>
    <row r="15" spans="1:13" x14ac:dyDescent="0.25">
      <c r="A15" s="4"/>
      <c r="B15" s="4"/>
      <c r="C15" s="4"/>
      <c r="D15" s="4"/>
      <c r="E15" s="4"/>
      <c r="F15" t="s">
        <v>40</v>
      </c>
      <c r="G15">
        <v>14980</v>
      </c>
      <c r="H15">
        <v>14.58</v>
      </c>
      <c r="I15" s="1">
        <f t="shared" si="0"/>
        <v>0.14580000000000001</v>
      </c>
    </row>
    <row r="16" spans="1:13" x14ac:dyDescent="0.25">
      <c r="A16" s="4"/>
      <c r="B16" s="4"/>
      <c r="C16" s="4"/>
      <c r="D16" s="4"/>
      <c r="E16" s="4"/>
      <c r="F16" t="s">
        <v>41</v>
      </c>
      <c r="G16">
        <v>11656</v>
      </c>
      <c r="H16">
        <v>11.34</v>
      </c>
      <c r="I16" s="1">
        <f t="shared" si="0"/>
        <v>0.1134</v>
      </c>
    </row>
    <row r="17" spans="1:9" x14ac:dyDescent="0.25">
      <c r="A17" s="4"/>
      <c r="B17" s="4"/>
      <c r="C17" s="4"/>
      <c r="D17" s="4"/>
      <c r="E17" s="4"/>
      <c r="F17" t="s">
        <v>42</v>
      </c>
      <c r="G17">
        <v>1975</v>
      </c>
      <c r="H17">
        <v>1.92</v>
      </c>
      <c r="I17" s="1">
        <f t="shared" si="0"/>
        <v>1.9199999999999998E-2</v>
      </c>
    </row>
    <row r="18" spans="1:9" x14ac:dyDescent="0.25">
      <c r="A18" s="4"/>
      <c r="B18" s="4"/>
      <c r="C18" s="4"/>
      <c r="D18" s="4"/>
      <c r="E18" s="4"/>
      <c r="F18" t="s">
        <v>43</v>
      </c>
      <c r="G18">
        <v>1197</v>
      </c>
      <c r="H18">
        <v>1.1599999999999999</v>
      </c>
      <c r="I18" s="1">
        <f t="shared" si="0"/>
        <v>1.1599999999999999E-2</v>
      </c>
    </row>
    <row r="19" spans="1:9" x14ac:dyDescent="0.25">
      <c r="A19" s="4"/>
      <c r="B19" s="4"/>
      <c r="C19" s="4"/>
      <c r="D19" s="4"/>
      <c r="E19" s="4"/>
      <c r="F19" t="s">
        <v>44</v>
      </c>
      <c r="G19">
        <v>259</v>
      </c>
      <c r="H19">
        <v>0.25</v>
      </c>
      <c r="I19" s="1">
        <f t="shared" si="0"/>
        <v>2.5000000000000001E-3</v>
      </c>
    </row>
    <row r="20" spans="1:9" x14ac:dyDescent="0.25">
      <c r="A20" s="4"/>
      <c r="B20" s="4"/>
      <c r="C20" s="4"/>
      <c r="D20" s="4"/>
      <c r="E20" s="4"/>
      <c r="F20" t="s">
        <v>45</v>
      </c>
      <c r="G20">
        <v>237</v>
      </c>
      <c r="H20">
        <v>0.23</v>
      </c>
      <c r="I20" s="1">
        <f t="shared" si="0"/>
        <v>2.3E-3</v>
      </c>
    </row>
    <row r="21" spans="1:9" x14ac:dyDescent="0.25">
      <c r="A21" s="4"/>
      <c r="B21" s="4"/>
      <c r="C21" s="4"/>
      <c r="D21" s="4"/>
      <c r="E21" s="4"/>
      <c r="F21" t="s">
        <v>46</v>
      </c>
      <c r="G21">
        <v>234</v>
      </c>
      <c r="H21">
        <v>0.23</v>
      </c>
      <c r="I21" s="1">
        <f t="shared" si="0"/>
        <v>2.3E-3</v>
      </c>
    </row>
    <row r="22" spans="1:9" x14ac:dyDescent="0.25">
      <c r="A22" s="4"/>
      <c r="B22" s="4"/>
      <c r="C22" s="4"/>
      <c r="D22" s="4"/>
      <c r="E22" s="4"/>
      <c r="F22" t="s">
        <v>47</v>
      </c>
      <c r="G22">
        <v>224</v>
      </c>
      <c r="H22">
        <v>0.22</v>
      </c>
      <c r="I22" s="1">
        <f t="shared" si="0"/>
        <v>2.2000000000000001E-3</v>
      </c>
    </row>
    <row r="23" spans="1:9" x14ac:dyDescent="0.25">
      <c r="A23" s="4"/>
      <c r="B23" s="4"/>
      <c r="C23" s="4"/>
      <c r="D23" s="4"/>
      <c r="E23" s="4"/>
      <c r="F23" t="s">
        <v>48</v>
      </c>
      <c r="G23">
        <v>217</v>
      </c>
      <c r="H23">
        <v>0.21</v>
      </c>
      <c r="I23" s="1">
        <f t="shared" si="0"/>
        <v>2.0999999999999999E-3</v>
      </c>
    </row>
    <row r="24" spans="1:9" x14ac:dyDescent="0.25">
      <c r="A24" s="4"/>
      <c r="B24" s="4"/>
      <c r="C24" s="4"/>
      <c r="D24" s="4"/>
      <c r="E24" s="4"/>
      <c r="F24" t="s">
        <v>49</v>
      </c>
      <c r="G24">
        <v>198</v>
      </c>
      <c r="H24">
        <v>0.19</v>
      </c>
      <c r="I24" s="1">
        <f t="shared" si="0"/>
        <v>1.9E-3</v>
      </c>
    </row>
    <row r="25" spans="1:9" x14ac:dyDescent="0.25">
      <c r="A25" s="4"/>
      <c r="B25" s="4"/>
      <c r="C25" s="4"/>
      <c r="D25" s="4"/>
      <c r="E25" s="4"/>
      <c r="F25" t="s">
        <v>50</v>
      </c>
      <c r="G25">
        <v>118</v>
      </c>
      <c r="H25">
        <v>0.11</v>
      </c>
      <c r="I25" s="1">
        <f t="shared" si="0"/>
        <v>1.1000000000000001E-3</v>
      </c>
    </row>
    <row r="26" spans="1:9" x14ac:dyDescent="0.25">
      <c r="A26" s="4"/>
      <c r="B26" s="4"/>
      <c r="C26" s="4"/>
      <c r="D26" s="4"/>
      <c r="E26" s="4"/>
      <c r="F26" t="s">
        <v>51</v>
      </c>
      <c r="G26">
        <v>100</v>
      </c>
      <c r="H26">
        <v>0.1</v>
      </c>
      <c r="I26" s="1">
        <f t="shared" si="0"/>
        <v>1E-3</v>
      </c>
    </row>
    <row r="27" spans="1:9" x14ac:dyDescent="0.25">
      <c r="A27" s="4"/>
      <c r="B27" s="4"/>
      <c r="C27" s="4"/>
      <c r="D27" s="4"/>
      <c r="E27" s="4"/>
      <c r="F27" t="s">
        <v>52</v>
      </c>
      <c r="G27">
        <v>78</v>
      </c>
      <c r="H27">
        <v>0.08</v>
      </c>
      <c r="I27" s="1">
        <f t="shared" si="0"/>
        <v>8.0000000000000004E-4</v>
      </c>
    </row>
    <row r="28" spans="1:9" x14ac:dyDescent="0.25">
      <c r="I28" s="1"/>
    </row>
    <row r="29" spans="1:9" x14ac:dyDescent="0.25">
      <c r="F29" s="7" t="s">
        <v>53</v>
      </c>
      <c r="G29" s="2">
        <v>102767</v>
      </c>
      <c r="H29">
        <v>100</v>
      </c>
      <c r="I29" s="1">
        <f t="shared" si="0"/>
        <v>1</v>
      </c>
    </row>
  </sheetData>
  <mergeCells count="7">
    <mergeCell ref="J2:J5"/>
    <mergeCell ref="J7:J13"/>
    <mergeCell ref="A2:A27"/>
    <mergeCell ref="B2:B27"/>
    <mergeCell ref="C2:C27"/>
    <mergeCell ref="D2:D27"/>
    <mergeCell ref="E2:E2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7BC5206D72CE45A1244F83ABCAAF38" ma:contentTypeVersion="2" ma:contentTypeDescription="Creare un nuovo documento." ma:contentTypeScope="" ma:versionID="b834d957d7bd603596dc3821269a5b71">
  <xsd:schema xmlns:xsd="http://www.w3.org/2001/XMLSchema" xmlns:xs="http://www.w3.org/2001/XMLSchema" xmlns:p="http://schemas.microsoft.com/office/2006/metadata/properties" xmlns:ns1="http://schemas.microsoft.com/sharepoint/v3" xmlns:ns2="8cf57ac5-96c6-4405-8394-c6860c664e44" targetNamespace="http://schemas.microsoft.com/office/2006/metadata/properties" ma:root="true" ma:fieldsID="5bd06cc8e6f0d334edf2551b146b5b81" ns1:_="" ns2:_="">
    <xsd:import namespace="http://schemas.microsoft.com/sharepoint/v3"/>
    <xsd:import namespace="8cf57ac5-96c6-4405-8394-c6860c664e4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Data inizio pianificazione è una colonna del sito creata dalla funzionalità Pianificazione e usata per specificare la data e l'ora in cui la pagina apparirà per la prima volta ai visitatori del sito.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Data fine pianificazione è una colonna del sito creata dalla funzionalità Pubblicazione e usata per specificare la data e l'ora in cui la pagina non apparirà più ai visitatori del sit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57ac5-96c6-4405-8394-c6860c664e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B0AFD1C-178D-47EB-A12B-23BEE0CFBB30}"/>
</file>

<file path=customXml/itemProps2.xml><?xml version="1.0" encoding="utf-8"?>
<ds:datastoreItem xmlns:ds="http://schemas.openxmlformats.org/officeDocument/2006/customXml" ds:itemID="{EF489653-64FC-4AE0-B4BD-4BD9E7E4B950}"/>
</file>

<file path=customXml/itemProps3.xml><?xml version="1.0" encoding="utf-8"?>
<ds:datastoreItem xmlns:ds="http://schemas.openxmlformats.org/officeDocument/2006/customXml" ds:itemID="{CF7E5AC6-0A6D-4FB2-904B-677395222E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PANORAMICA</vt:lpstr>
      <vt:lpstr>CAMERA</vt:lpstr>
      <vt:lpstr>SENATO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Moglia Maria Vittoria</dc:creator>
  <cp:lastModifiedBy>Grassi Marco</cp:lastModifiedBy>
  <cp:lastPrinted>2022-01-31T11:38:44Z</cp:lastPrinted>
  <dcterms:created xsi:type="dcterms:W3CDTF">2015-06-05T18:19:34Z</dcterms:created>
  <dcterms:modified xsi:type="dcterms:W3CDTF">2022-01-31T13:20:39Z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0x010100957BC5206D72CE45A1244F83ABCAAF38</vt:lpwstr>
  </property>
</Properties>
</file>